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Enrica\OneDrive\Desktop\FEAMP\FMC_Mis. 2.3_Concessione\"/>
    </mc:Choice>
  </mc:AlternateContent>
  <xr:revisionPtr revIDLastSave="0" documentId="13_ncr:1_{AE27728A-75B7-4600-A6BA-7501210FCF91}" xr6:coauthVersionLast="45" xr6:coauthVersionMax="45" xr10:uidLastSave="{00000000-0000-0000-0000-000000000000}"/>
  <bookViews>
    <workbookView xWindow="-120" yWindow="-120" windowWidth="29040" windowHeight="15840" activeTab="1" xr2:uid="{00000000-000D-0000-FFFF-FFFF00000000}"/>
  </bookViews>
  <sheets>
    <sheet name="Allegato A" sheetId="1" r:id="rId1"/>
    <sheet name="Allegato B" sheetId="2" r:id="rId2"/>
    <sheet name="Allegato C"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3" l="1"/>
  <c r="H5" i="3"/>
  <c r="J6" i="2" l="1"/>
  <c r="I4" i="2"/>
  <c r="H4" i="2" l="1"/>
  <c r="J4" i="2" l="1"/>
  <c r="J9" i="1" l="1"/>
  <c r="I9" i="1"/>
  <c r="G6" i="2"/>
  <c r="J5" i="2"/>
  <c r="I5" i="2"/>
  <c r="I6" i="2" s="1"/>
  <c r="H5" i="2"/>
  <c r="H6" i="2" l="1"/>
</calcChain>
</file>

<file path=xl/sharedStrings.xml><?xml version="1.0" encoding="utf-8"?>
<sst xmlns="http://schemas.openxmlformats.org/spreadsheetml/2006/main" count="64" uniqueCount="36">
  <si>
    <t>Punteggio</t>
  </si>
  <si>
    <t>Importo Spesa ammissibile</t>
  </si>
  <si>
    <t xml:space="preserve"> % contributo (b/a)</t>
  </si>
  <si>
    <t>Richiedente</t>
  </si>
  <si>
    <t>C.F./P.IVA</t>
  </si>
  <si>
    <t>Indirizzo</t>
  </si>
  <si>
    <t>Città</t>
  </si>
  <si>
    <t>CAP</t>
  </si>
  <si>
    <t>Codice pratica</t>
  </si>
  <si>
    <t>Contributo CONCEDIBILE</t>
  </si>
  <si>
    <t>1°</t>
  </si>
  <si>
    <t>Contributo concesso</t>
  </si>
  <si>
    <t xml:space="preserve"> </t>
  </si>
  <si>
    <t>TOTALE</t>
  </si>
  <si>
    <t>Casa del Pescatore soc. coop. (Intervento 2)</t>
  </si>
  <si>
    <t>01/2.3/2020</t>
  </si>
  <si>
    <t>03/2.3/2020</t>
  </si>
  <si>
    <t>00094550423</t>
  </si>
  <si>
    <t xml:space="preserve">VIA EZIO VANONI, 4 </t>
  </si>
  <si>
    <t>capitolo 2160320022  UE (50%)</t>
  </si>
  <si>
    <t>capitolo   2160320016
Regione  (15 %)</t>
  </si>
  <si>
    <t>00180320434</t>
  </si>
  <si>
    <t>VIA PIER CAPPONI 28</t>
  </si>
  <si>
    <t>CIVITANOVA MARCHE (MC)</t>
  </si>
  <si>
    <t xml:space="preserve">Cooperativa Pescatori Motospescherecci soc. coop. </t>
  </si>
  <si>
    <t>capitolo  2160320021   STATO  (35 %)</t>
  </si>
  <si>
    <t>Allegato A:  GRADUATORIA ISTANZE AMMESSE A CONTRIBUTO AVVISO PUBBLICO Azione 2.3 - Reg. (UE) n. 1303/2013 e Reg. (UE) n. 508/2014. PO FEAMP 2014/2020 - Priorità IV - Sviluppo locale di tipo partecipativo (CLLD).  I luoghi della pesca e di sbarco - emanato dal Flag Marche Centro - Società Consortile a r. l.</t>
  </si>
  <si>
    <t>Allegato B:  CONCESSIONE CONTRIBUTI Azione 2.3 - Reg. (UE) n. 1303/2013 e Reg. (UE) n. 508/2014. PO FEAMP 2014/2020 - Priorità IV - Sviluppo locale di tipo partecipativo (CLLD).  I luoghi della pesca e di sbarco - emanato dal Flag Marche Centro - Società Consortile a r. l.</t>
  </si>
  <si>
    <t>3°</t>
  </si>
  <si>
    <t>02/2.3/2020</t>
  </si>
  <si>
    <t>Casa del Pescatore soc. coop. (Intervento 1)</t>
  </si>
  <si>
    <t>ANCONA</t>
  </si>
  <si>
    <t>Allegato C: ISTANZE NON AMMESSE A CONTRIBUTO AVVISO PUBBLICO Azione 2.3 - Reg. (UE) n. 1303/2013 e Reg. (UE) n. 508/2014. PO FEAMP 2014/2020 - Priorità IV - Sviluppo locale di tipo partecipativo (CLLD).  I luoghi della pesca e di sbarco - emanato dal Flag Marche Centro - Società Consortile a r. l.</t>
  </si>
  <si>
    <t>Contributo richiesto</t>
  </si>
  <si>
    <t>NOTA</t>
  </si>
  <si>
    <t>Il beneficiario ha presentato due domane per due interventi da compiersi nel medesimo impianto.  La motivazione  di dividere lo stesso progetto in due interventi autonomi ma funzionali, in risposta allo stesso avviso, è stata addotta dal beneficiario per ragioni economico/funzionali per  fronteggiare un’eventuale criticità gestionale in corso d'opera, ovvero: non riuscire a sostenere entrambi gli investimenti economici in caso di ottenimento dei contributi e  preferendo dividere gli interventi per non perderli completamente in caso di parziale realizzazione delle opere  (Cap. 14. Varianti). L’eventuale criticità gestionale non costituisce una ragione valida per poter accogliere entrambe le istanze.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</si>
</sst>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Red]\-&quot;€&quot;\ #,##0.00"/>
  </numFmts>
  <fonts count="10" x14ac:knownFonts="1">
    <font>
      <sz val="11"/>
      <color theme="1"/>
      <name val="Calibri"/>
      <family val="2"/>
      <scheme val="minor"/>
    </font>
    <font>
      <sz val="12"/>
      <color theme="1"/>
      <name val="Calibri"/>
      <family val="2"/>
      <scheme val="minor"/>
    </font>
    <font>
      <b/>
      <sz val="10"/>
      <color theme="1"/>
      <name val="Calibri"/>
      <family val="2"/>
    </font>
    <font>
      <b/>
      <sz val="12"/>
      <color theme="1"/>
      <name val="Calibri"/>
      <family val="2"/>
      <scheme val="minor"/>
    </font>
    <font>
      <b/>
      <sz val="11"/>
      <color theme="1"/>
      <name val="Calibri"/>
      <family val="2"/>
      <scheme val="minor"/>
    </font>
    <font>
      <b/>
      <sz val="11"/>
      <color theme="1"/>
      <name val="Calibri"/>
      <family val="2"/>
    </font>
    <font>
      <sz val="11"/>
      <color theme="1"/>
      <name val="Calibri"/>
      <family val="2"/>
    </font>
    <font>
      <sz val="8"/>
      <name val="Calibri"/>
      <family val="2"/>
      <scheme val="minor"/>
    </font>
    <font>
      <sz val="12"/>
      <color theme="1"/>
      <name val="Arial"/>
      <family val="2"/>
    </font>
    <font>
      <sz val="8"/>
      <color theme="1"/>
      <name val="Calibri"/>
      <family val="2"/>
    </font>
  </fonts>
  <fills count="4">
    <fill>
      <patternFill patternType="none"/>
    </fill>
    <fill>
      <patternFill patternType="gray125"/>
    </fill>
    <fill>
      <patternFill patternType="solid">
        <fgColor rgb="FFF2F2F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right/>
      <top style="thin">
        <color indexed="64"/>
      </top>
      <bottom style="thin">
        <color theme="0" tint="-0.14996795556505021"/>
      </bottom>
      <diagonal/>
    </border>
  </borders>
  <cellStyleXfs count="1">
    <xf numFmtId="0" fontId="0" fillId="0" borderId="0"/>
  </cellStyleXfs>
  <cellXfs count="30">
    <xf numFmtId="0" fontId="0" fillId="0" borderId="0" xfId="0"/>
    <xf numFmtId="0" fontId="2" fillId="2" borderId="1" xfId="0" applyFont="1" applyFill="1" applyBorder="1" applyAlignment="1">
      <alignment horizontal="center" vertical="center" wrapText="1"/>
    </xf>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5" fillId="2" borderId="1" xfId="0" applyFont="1" applyFill="1" applyBorder="1" applyAlignment="1">
      <alignment horizontal="center" vertical="center" wrapText="1"/>
    </xf>
    <xf numFmtId="0" fontId="0" fillId="0" borderId="0" xfId="0" applyFont="1" applyAlignment="1">
      <alignment vertical="center"/>
    </xf>
    <xf numFmtId="164" fontId="6" fillId="0" borderId="1" xfId="0" applyNumberFormat="1" applyFont="1" applyBorder="1" applyAlignment="1">
      <alignment horizontal="center" vertical="center" wrapText="1"/>
    </xf>
    <xf numFmtId="164" fontId="0" fillId="0" borderId="0" xfId="0" applyNumberFormat="1" applyAlignment="1">
      <alignment vertical="center" wrapText="1"/>
    </xf>
    <xf numFmtId="0" fontId="0"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164" fontId="0"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4" fillId="0" borderId="0" xfId="0" applyNumberFormat="1" applyFont="1" applyAlignment="1">
      <alignment horizontal="center" vertical="center" wrapText="1"/>
    </xf>
    <xf numFmtId="49" fontId="0" fillId="3" borderId="1" xfId="0" applyNumberFormat="1" applyFont="1" applyFill="1" applyBorder="1" applyAlignment="1">
      <alignment horizontal="center" vertical="center" wrapText="1"/>
    </xf>
    <xf numFmtId="49"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0" fontId="6" fillId="3" borderId="1" xfId="0" applyNumberFormat="1" applyFont="1" applyFill="1" applyBorder="1" applyAlignment="1">
      <alignment horizontal="center" vertical="center" wrapText="1"/>
    </xf>
    <xf numFmtId="164" fontId="4" fillId="0" borderId="4" xfId="0" applyNumberFormat="1"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8" fillId="0" borderId="0" xfId="0" applyFont="1" applyAlignment="1">
      <alignment horizontal="justify" vertical="center"/>
    </xf>
    <xf numFmtId="0" fontId="8" fillId="0" borderId="0" xfId="0" applyFont="1"/>
    <xf numFmtId="10" fontId="9" fillId="3" borderId="1" xfId="0" applyNumberFormat="1" applyFont="1" applyFill="1" applyBorder="1" applyAlignment="1">
      <alignment horizontal="center" vertical="center" wrapText="1"/>
    </xf>
    <xf numFmtId="0" fontId="0" fillId="0" borderId="0" xfId="0" applyAlignment="1">
      <alignment horizontal="left" vertical="center" wrapText="1"/>
    </xf>
    <xf numFmtId="0" fontId="3" fillId="0" borderId="2" xfId="0" applyFont="1" applyBorder="1" applyAlignment="1">
      <alignment horizontal="center" vertical="center" wrapText="1"/>
    </xf>
    <xf numFmtId="0" fontId="4" fillId="0" borderId="3" xfId="0" applyFont="1" applyBorder="1" applyAlignment="1">
      <alignment horizontal="righ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K17"/>
  <sheetViews>
    <sheetView workbookViewId="0">
      <selection activeCell="D27" sqref="D27"/>
    </sheetView>
  </sheetViews>
  <sheetFormatPr defaultColWidth="9.140625" defaultRowHeight="15" x14ac:dyDescent="0.25"/>
  <cols>
    <col min="1" max="1" width="4.5703125" style="2" customWidth="1"/>
    <col min="2" max="2" width="11.42578125" style="2" customWidth="1"/>
    <col min="3" max="3" width="13.28515625" style="2" customWidth="1"/>
    <col min="4" max="4" width="48.5703125" style="2" customWidth="1"/>
    <col min="5" max="5" width="18.85546875" style="2" customWidth="1"/>
    <col min="6" max="6" width="23.5703125" style="2" customWidth="1"/>
    <col min="7" max="7" width="29.7109375" style="2" bestFit="1" customWidth="1"/>
    <col min="8" max="8" width="9.140625" style="2"/>
    <col min="9" max="9" width="13.140625" style="2" bestFit="1" customWidth="1"/>
    <col min="10" max="10" width="11.85546875" style="2" bestFit="1" customWidth="1"/>
    <col min="11" max="11" width="12.28515625" style="2" customWidth="1"/>
    <col min="12" max="16384" width="9.140625" style="2"/>
  </cols>
  <sheetData>
    <row r="3" spans="1:11" ht="51.75" customHeight="1" x14ac:dyDescent="0.25">
      <c r="A3" s="27" t="s">
        <v>26</v>
      </c>
      <c r="B3" s="27"/>
      <c r="C3" s="27"/>
      <c r="D3" s="27"/>
      <c r="E3" s="27"/>
      <c r="F3" s="27"/>
      <c r="G3" s="27"/>
      <c r="H3" s="27"/>
      <c r="I3" s="27"/>
      <c r="J3" s="27"/>
      <c r="K3" s="27"/>
    </row>
    <row r="4" spans="1:11" ht="15.75" x14ac:dyDescent="0.25">
      <c r="A4" s="3"/>
    </row>
    <row r="6" spans="1:11" ht="25.5" x14ac:dyDescent="0.25">
      <c r="B6" s="1" t="s">
        <v>0</v>
      </c>
      <c r="C6" s="1" t="s">
        <v>8</v>
      </c>
      <c r="D6" s="1" t="s">
        <v>3</v>
      </c>
      <c r="E6" s="1" t="s">
        <v>4</v>
      </c>
      <c r="F6" s="1" t="s">
        <v>5</v>
      </c>
      <c r="G6" s="1" t="s">
        <v>6</v>
      </c>
      <c r="H6" s="1" t="s">
        <v>7</v>
      </c>
      <c r="I6" s="1" t="s">
        <v>1</v>
      </c>
      <c r="J6" s="1" t="s">
        <v>9</v>
      </c>
      <c r="K6" s="1" t="s">
        <v>2</v>
      </c>
    </row>
    <row r="7" spans="1:11" s="12" customFormat="1" ht="30" customHeight="1" x14ac:dyDescent="0.25">
      <c r="A7" s="10" t="s">
        <v>10</v>
      </c>
      <c r="B7" s="11">
        <v>10</v>
      </c>
      <c r="C7" s="10" t="s">
        <v>15</v>
      </c>
      <c r="D7" s="11" t="s">
        <v>14</v>
      </c>
      <c r="E7" s="16" t="s">
        <v>21</v>
      </c>
      <c r="F7" s="10" t="s">
        <v>22</v>
      </c>
      <c r="G7" s="10" t="s">
        <v>23</v>
      </c>
      <c r="H7" s="10">
        <v>62012</v>
      </c>
      <c r="I7" s="19">
        <v>68761</v>
      </c>
      <c r="J7" s="19">
        <v>34380.5</v>
      </c>
      <c r="K7" s="20">
        <v>0.5</v>
      </c>
    </row>
    <row r="8" spans="1:11" s="12" customFormat="1" x14ac:dyDescent="0.25">
      <c r="A8" s="10" t="s">
        <v>28</v>
      </c>
      <c r="B8" s="11">
        <v>10</v>
      </c>
      <c r="C8" s="10" t="s">
        <v>16</v>
      </c>
      <c r="D8" s="11" t="s">
        <v>24</v>
      </c>
      <c r="E8" s="17" t="s">
        <v>17</v>
      </c>
      <c r="F8" s="10" t="s">
        <v>18</v>
      </c>
      <c r="G8" s="18" t="s">
        <v>31</v>
      </c>
      <c r="H8" s="18">
        <v>60125</v>
      </c>
      <c r="I8" s="19">
        <v>79356.289999999994</v>
      </c>
      <c r="J8" s="19">
        <v>39678.15</v>
      </c>
      <c r="K8" s="20">
        <v>0.5</v>
      </c>
    </row>
    <row r="9" spans="1:11" x14ac:dyDescent="0.25">
      <c r="I9" s="15">
        <f>SUM(I7:I8)</f>
        <v>148117.28999999998</v>
      </c>
      <c r="J9" s="15">
        <f>SUM(J7:J8)</f>
        <v>74058.649999999994</v>
      </c>
    </row>
    <row r="12" spans="1:11" x14ac:dyDescent="0.25">
      <c r="C12" s="2" t="s">
        <v>12</v>
      </c>
      <c r="I12" s="9"/>
      <c r="J12" s="9"/>
    </row>
    <row r="15" spans="1:11" x14ac:dyDescent="0.25">
      <c r="D15" s="5"/>
      <c r="J15" s="9"/>
    </row>
    <row r="16" spans="1:11" x14ac:dyDescent="0.25">
      <c r="D16" s="5"/>
    </row>
    <row r="17" spans="4:4" x14ac:dyDescent="0.25">
      <c r="D17" s="5"/>
    </row>
  </sheetData>
  <mergeCells count="1">
    <mergeCell ref="A3:K3"/>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
  <sheetViews>
    <sheetView tabSelected="1" workbookViewId="0">
      <selection activeCell="F10" sqref="F10"/>
    </sheetView>
  </sheetViews>
  <sheetFormatPr defaultColWidth="9.140625" defaultRowHeight="15" x14ac:dyDescent="0.25"/>
  <cols>
    <col min="1" max="1" width="11" style="4" bestFit="1" customWidth="1"/>
    <col min="2" max="2" width="48" style="4" customWidth="1"/>
    <col min="3" max="3" width="13.5703125" style="4" customWidth="1"/>
    <col min="4" max="4" width="27.42578125" style="4" customWidth="1"/>
    <col min="5" max="5" width="28" style="4" customWidth="1"/>
    <col min="6" max="6" width="7" style="4" customWidth="1"/>
    <col min="7" max="7" width="11.85546875" style="4" bestFit="1" customWidth="1"/>
    <col min="8" max="8" width="12.85546875" style="4" customWidth="1"/>
    <col min="9" max="9" width="14" style="4" customWidth="1"/>
    <col min="10" max="10" width="14.28515625" style="4" customWidth="1"/>
    <col min="11" max="16384" width="9.140625" style="4"/>
  </cols>
  <sheetData>
    <row r="1" spans="1:11" ht="72" customHeight="1" x14ac:dyDescent="0.25">
      <c r="A1" s="27" t="s">
        <v>27</v>
      </c>
      <c r="B1" s="27"/>
      <c r="C1" s="27"/>
      <c r="D1" s="27"/>
      <c r="E1" s="27"/>
      <c r="F1" s="27"/>
      <c r="G1" s="27"/>
      <c r="H1" s="27"/>
      <c r="I1" s="27"/>
      <c r="J1" s="27"/>
    </row>
    <row r="2" spans="1:11" ht="15.75" x14ac:dyDescent="0.25">
      <c r="A2" s="28"/>
      <c r="B2" s="28"/>
      <c r="C2" s="28"/>
      <c r="D2" s="28"/>
      <c r="E2" s="28"/>
      <c r="F2" s="28"/>
      <c r="G2" s="28"/>
      <c r="H2" s="28"/>
      <c r="I2" s="28"/>
      <c r="J2" s="28"/>
    </row>
    <row r="3" spans="1:11" ht="63.75" customHeight="1" x14ac:dyDescent="0.25">
      <c r="A3" s="6" t="s">
        <v>8</v>
      </c>
      <c r="B3" s="6" t="s">
        <v>3</v>
      </c>
      <c r="C3" s="1" t="s">
        <v>4</v>
      </c>
      <c r="D3" s="1" t="s">
        <v>5</v>
      </c>
      <c r="E3" s="1" t="s">
        <v>6</v>
      </c>
      <c r="F3" s="1" t="s">
        <v>7</v>
      </c>
      <c r="G3" s="6" t="s">
        <v>11</v>
      </c>
      <c r="H3" s="6" t="s">
        <v>19</v>
      </c>
      <c r="I3" s="6" t="s">
        <v>25</v>
      </c>
      <c r="J3" s="6" t="s">
        <v>20</v>
      </c>
      <c r="K3" s="7"/>
    </row>
    <row r="4" spans="1:11" ht="30" x14ac:dyDescent="0.25">
      <c r="A4" s="10" t="s">
        <v>15</v>
      </c>
      <c r="B4" s="11" t="s">
        <v>14</v>
      </c>
      <c r="C4" s="16" t="s">
        <v>21</v>
      </c>
      <c r="D4" s="10" t="s">
        <v>22</v>
      </c>
      <c r="E4" s="10" t="s">
        <v>23</v>
      </c>
      <c r="F4" s="10">
        <v>62012</v>
      </c>
      <c r="G4" s="19">
        <v>34380.5</v>
      </c>
      <c r="H4" s="13">
        <f>SUM(G4*0.5)</f>
        <v>17190.25</v>
      </c>
      <c r="I4" s="13">
        <f>SUM(G4*0.35)-0.01</f>
        <v>12033.164999999999</v>
      </c>
      <c r="J4" s="13">
        <f>SUM(G4*0.15)</f>
        <v>5157.0749999999998</v>
      </c>
      <c r="K4" s="7"/>
    </row>
    <row r="5" spans="1:11" ht="30" x14ac:dyDescent="0.25">
      <c r="A5" s="10" t="s">
        <v>16</v>
      </c>
      <c r="B5" s="11" t="s">
        <v>24</v>
      </c>
      <c r="C5" s="17" t="s">
        <v>17</v>
      </c>
      <c r="D5" s="10" t="s">
        <v>18</v>
      </c>
      <c r="E5" s="18" t="s">
        <v>31</v>
      </c>
      <c r="F5" s="18">
        <v>60125</v>
      </c>
      <c r="G5" s="19">
        <v>39678.15</v>
      </c>
      <c r="H5" s="8">
        <f t="shared" ref="H5" si="0">SUM(G5*0.5)</f>
        <v>19839.075000000001</v>
      </c>
      <c r="I5" s="8">
        <f t="shared" ref="I5" si="1">SUM(G5*0.35)</f>
        <v>13887.352499999999</v>
      </c>
      <c r="J5" s="8">
        <f t="shared" ref="J5" si="2">SUM(G5*0.15)</f>
        <v>5951.7224999999999</v>
      </c>
    </row>
    <row r="6" spans="1:11" x14ac:dyDescent="0.25">
      <c r="A6" s="29" t="s">
        <v>13</v>
      </c>
      <c r="B6" s="29"/>
      <c r="C6" s="29"/>
      <c r="D6" s="29"/>
      <c r="E6" s="29"/>
      <c r="F6" s="29"/>
      <c r="G6" s="14">
        <f>SUM(G4:G5)</f>
        <v>74058.649999999994</v>
      </c>
      <c r="H6" s="14">
        <f>SUM(H4:H5)</f>
        <v>37029.324999999997</v>
      </c>
      <c r="I6" s="14">
        <f>SUM(I4:I5)</f>
        <v>25920.517499999998</v>
      </c>
      <c r="J6" s="14">
        <f>SUM(J4:J5)</f>
        <v>11108.797500000001</v>
      </c>
    </row>
  </sheetData>
  <mergeCells count="3">
    <mergeCell ref="A2:J2"/>
    <mergeCell ref="A1:J1"/>
    <mergeCell ref="A6:F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66A8D-2243-499D-AF3F-E21C1A12A765}">
  <dimension ref="A1:L9"/>
  <sheetViews>
    <sheetView workbookViewId="0">
      <selection activeCell="J10" sqref="J10"/>
    </sheetView>
  </sheetViews>
  <sheetFormatPr defaultColWidth="9.140625" defaultRowHeight="15" x14ac:dyDescent="0.25"/>
  <cols>
    <col min="1" max="1" width="11" style="4" bestFit="1" customWidth="1"/>
    <col min="2" max="2" width="48" style="4" customWidth="1"/>
    <col min="3" max="3" width="13.5703125" style="4" customWidth="1"/>
    <col min="4" max="4" width="27.42578125" style="4" customWidth="1"/>
    <col min="5" max="5" width="28" style="4" customWidth="1"/>
    <col min="6" max="6" width="7" style="4" customWidth="1"/>
    <col min="7" max="7" width="11.85546875" style="4" bestFit="1" customWidth="1"/>
    <col min="8" max="8" width="12.85546875" style="4" customWidth="1"/>
    <col min="9" max="9" width="14" style="4" customWidth="1"/>
    <col min="10" max="10" width="49.85546875" style="4" customWidth="1"/>
    <col min="11" max="11" width="9.140625" style="4"/>
    <col min="12" max="12" width="118.28515625" style="4" customWidth="1"/>
    <col min="13" max="16384" width="9.140625" style="4"/>
  </cols>
  <sheetData>
    <row r="1" spans="1:12" ht="72" customHeight="1" x14ac:dyDescent="0.25">
      <c r="A1" s="27" t="s">
        <v>32</v>
      </c>
      <c r="B1" s="27"/>
      <c r="C1" s="27"/>
      <c r="D1" s="27"/>
      <c r="E1" s="27"/>
      <c r="F1" s="27"/>
      <c r="G1" s="27"/>
      <c r="H1" s="27"/>
      <c r="I1" s="27"/>
    </row>
    <row r="2" spans="1:12" ht="15.75" x14ac:dyDescent="0.25">
      <c r="A2" s="28"/>
      <c r="B2" s="28"/>
      <c r="C2" s="28"/>
      <c r="D2" s="28"/>
      <c r="E2" s="28"/>
      <c r="F2" s="28"/>
      <c r="G2" s="28"/>
      <c r="H2" s="28"/>
      <c r="I2" s="28"/>
    </row>
    <row r="3" spans="1:12" ht="63.75" customHeight="1" x14ac:dyDescent="0.25">
      <c r="A3" s="6" t="s">
        <v>8</v>
      </c>
      <c r="B3" s="6" t="s">
        <v>3</v>
      </c>
      <c r="C3" s="1" t="s">
        <v>4</v>
      </c>
      <c r="D3" s="1" t="s">
        <v>5</v>
      </c>
      <c r="E3" s="1" t="s">
        <v>6</v>
      </c>
      <c r="F3" s="1" t="s">
        <v>7</v>
      </c>
      <c r="G3" s="1" t="s">
        <v>1</v>
      </c>
      <c r="H3" s="1" t="s">
        <v>33</v>
      </c>
      <c r="I3" s="1" t="s">
        <v>2</v>
      </c>
      <c r="J3" s="1" t="s">
        <v>34</v>
      </c>
    </row>
    <row r="4" spans="1:12" ht="123.75" x14ac:dyDescent="0.25">
      <c r="A4" s="10" t="s">
        <v>29</v>
      </c>
      <c r="B4" s="11" t="s">
        <v>30</v>
      </c>
      <c r="C4" s="16" t="s">
        <v>21</v>
      </c>
      <c r="D4" s="10" t="s">
        <v>22</v>
      </c>
      <c r="E4" s="10" t="s">
        <v>23</v>
      </c>
      <c r="F4" s="10">
        <v>62012</v>
      </c>
      <c r="G4" s="19">
        <v>66925</v>
      </c>
      <c r="H4" s="19">
        <v>33462.5</v>
      </c>
      <c r="I4" s="20">
        <v>0.5</v>
      </c>
      <c r="J4" s="26" t="s">
        <v>35</v>
      </c>
    </row>
    <row r="5" spans="1:12" x14ac:dyDescent="0.25">
      <c r="A5" s="22" t="s">
        <v>13</v>
      </c>
      <c r="B5" s="23"/>
      <c r="C5" s="23"/>
      <c r="D5" s="23"/>
      <c r="E5" s="23"/>
      <c r="F5" s="22"/>
      <c r="G5" s="21">
        <f>SUM(G4:G4)</f>
        <v>66925</v>
      </c>
      <c r="H5" s="21">
        <f>SUM(H4:H4)</f>
        <v>33462.5</v>
      </c>
      <c r="I5" s="21"/>
      <c r="J5" s="21"/>
    </row>
    <row r="7" spans="1:12" x14ac:dyDescent="0.25">
      <c r="L7" s="24"/>
    </row>
    <row r="8" spans="1:12" x14ac:dyDescent="0.25">
      <c r="L8" s="24"/>
    </row>
    <row r="9" spans="1:12" x14ac:dyDescent="0.2">
      <c r="J9" s="24"/>
      <c r="L9" s="25"/>
    </row>
  </sheetData>
  <mergeCells count="2">
    <mergeCell ref="A1:I1"/>
    <mergeCell ref="A2:I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Allegato A</vt:lpstr>
      <vt:lpstr>Allegato B</vt:lpstr>
      <vt:lpstr>Allegato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Gagliardini Anibaldi</dc:creator>
  <cp:lastModifiedBy>Enrica</cp:lastModifiedBy>
  <dcterms:created xsi:type="dcterms:W3CDTF">2017-11-06T14:52:41Z</dcterms:created>
  <dcterms:modified xsi:type="dcterms:W3CDTF">2020-06-12T10:17:21Z</dcterms:modified>
</cp:coreProperties>
</file>